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autoCompressPictures="0"/>
  <mc:AlternateContent xmlns:mc="http://schemas.openxmlformats.org/markup-compatibility/2006">
    <mc:Choice Requires="x15">
      <x15ac:absPath xmlns:x15ac="http://schemas.microsoft.com/office/spreadsheetml/2010/11/ac" url="C:\Users\Andy\Box\(SA Scaled Agile Framework)\SAFe 6\SAFe 6.0 Business Agility (BA) and Competency assessment\LAL (New)\"/>
    </mc:Choice>
  </mc:AlternateContent>
  <xr:revisionPtr revIDLastSave="0" documentId="13_ncr:1_{9D4689DD-CA90-42BF-8F5B-EC3097CB953C}" xr6:coauthVersionLast="47" xr6:coauthVersionMax="47" xr10:uidLastSave="{00000000-0000-0000-0000-000000000000}"/>
  <bookViews>
    <workbookView xWindow="-120" yWindow="-120" windowWidth="29040" windowHeight="15840" tabRatio="425" xr2:uid="{00000000-000D-0000-FFFF-FFFF00000000}"/>
  </bookViews>
  <sheets>
    <sheet name="LAL Assessment" sheetId="1" r:id="rId1"/>
    <sheet name="Radar Chart by Dimension" sheetId="4" r:id="rId2"/>
  </sheets>
  <definedNames>
    <definedName name="_xlnm.Print_Area" localSheetId="0">'LAL Assessment'!$C:$D</definedName>
    <definedName name="_xlnm.Print_Titles" localSheetId="0">'LAL Assessment'!$4:$8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9" i="1" l="1"/>
  <c r="C67" i="1"/>
  <c r="C66" i="1"/>
  <c r="B69" i="1"/>
  <c r="A69" i="1"/>
  <c r="B67" i="1"/>
  <c r="A67" i="1"/>
  <c r="B66" i="1"/>
  <c r="A66" i="1"/>
  <c r="B65" i="1"/>
  <c r="A65" i="1"/>
  <c r="J53" i="1"/>
  <c r="J52" i="1"/>
  <c r="J51" i="1"/>
  <c r="K50" i="1" s="1"/>
  <c r="J50" i="1"/>
  <c r="J47" i="1"/>
  <c r="J42" i="1"/>
  <c r="J43" i="1"/>
  <c r="J44" i="1"/>
  <c r="J38" i="1"/>
  <c r="J35" i="1"/>
  <c r="J34" i="1"/>
  <c r="J33" i="1"/>
  <c r="K33" i="1" s="1"/>
  <c r="C65" i="1" s="1"/>
  <c r="J31" i="1"/>
  <c r="J32" i="1"/>
  <c r="J36" i="1"/>
  <c r="J37" i="1"/>
  <c r="J39" i="1"/>
  <c r="J40" i="1"/>
  <c r="J41" i="1"/>
  <c r="J45" i="1"/>
  <c r="J46" i="1"/>
  <c r="J48" i="1"/>
  <c r="J49" i="1"/>
  <c r="J27" i="1"/>
  <c r="J28" i="1"/>
  <c r="J22" i="1"/>
  <c r="J20" i="1"/>
  <c r="J21" i="1"/>
  <c r="B64" i="1"/>
  <c r="A64" i="1"/>
  <c r="K36" i="1" l="1"/>
  <c r="J30" i="1" l="1"/>
  <c r="J29" i="1"/>
  <c r="K29" i="1" s="1"/>
  <c r="C64" i="1" s="1"/>
  <c r="B70" i="1"/>
  <c r="B60" i="1"/>
  <c r="A60" i="1"/>
  <c r="B61" i="1"/>
  <c r="B62" i="1"/>
  <c r="B63" i="1"/>
  <c r="B68" i="1"/>
  <c r="A70" i="1"/>
  <c r="A68" i="1"/>
  <c r="A63" i="1"/>
  <c r="A62" i="1"/>
  <c r="A61" i="1"/>
  <c r="J26" i="1"/>
  <c r="J10" i="1"/>
  <c r="J11" i="1"/>
  <c r="J12" i="1"/>
  <c r="J13" i="1"/>
  <c r="J14" i="1"/>
  <c r="J15" i="1"/>
  <c r="J16" i="1"/>
  <c r="J17" i="1"/>
  <c r="J18" i="1"/>
  <c r="J19" i="1"/>
  <c r="J23" i="1"/>
  <c r="J24" i="1"/>
  <c r="J54" i="1"/>
  <c r="K54" i="1" s="1"/>
  <c r="J55" i="1"/>
  <c r="J56" i="1"/>
  <c r="J57" i="1"/>
  <c r="J25" i="1"/>
  <c r="J9" i="1"/>
  <c r="K25" i="1" l="1"/>
  <c r="K9" i="1"/>
  <c r="L9" i="1"/>
  <c r="M29" i="1"/>
  <c r="C70" i="1"/>
  <c r="K41" i="1"/>
  <c r="K14" i="1"/>
  <c r="C61" i="1" s="1"/>
  <c r="K18" i="1"/>
  <c r="C62" i="1" s="1"/>
  <c r="C60" i="1"/>
  <c r="L25" i="1"/>
  <c r="L45" i="1"/>
  <c r="K45" i="1"/>
  <c r="C68" i="1" s="1"/>
  <c r="M45" i="1"/>
  <c r="M9" i="1"/>
  <c r="M25" i="1"/>
  <c r="C63" i="1" l="1"/>
</calcChain>
</file>

<file path=xl/sharedStrings.xml><?xml version="1.0" encoding="utf-8"?>
<sst xmlns="http://schemas.openxmlformats.org/spreadsheetml/2006/main" count="136" uniqueCount="77">
  <si>
    <t>Dimension</t>
  </si>
  <si>
    <t>© Scaled Agile, Inc. All rights reserved.</t>
  </si>
  <si>
    <r>
      <t xml:space="preserve">Group: </t>
    </r>
    <r>
      <rPr>
        <sz val="9"/>
        <rFont val="Arial"/>
        <family val="2"/>
      </rPr>
      <t xml:space="preserve">xxxxxxxxxxxxxxxxx       </t>
    </r>
    <r>
      <rPr>
        <b/>
        <sz val="9"/>
        <rFont val="Arial"/>
        <family val="2"/>
      </rPr>
      <t>Date:</t>
    </r>
    <r>
      <rPr>
        <sz val="9"/>
        <rFont val="Arial"/>
        <family val="2"/>
      </rPr>
      <t xml:space="preserve"> xx/x/20xx</t>
    </r>
  </si>
  <si>
    <t>Statement</t>
  </si>
  <si>
    <t>More True
than False</t>
  </si>
  <si>
    <t>More False
than True</t>
  </si>
  <si>
    <t>Not Applicable</t>
  </si>
  <si>
    <t>True</t>
  </si>
  <si>
    <t>False</t>
  </si>
  <si>
    <t>Neither False 
nor True</t>
  </si>
  <si>
    <t>X</t>
  </si>
  <si>
    <t>Score</t>
  </si>
  <si>
    <t>Sub-Dimension</t>
  </si>
  <si>
    <t>Lean-Agile Leadership</t>
  </si>
  <si>
    <t>Mindset and Principles</t>
  </si>
  <si>
    <t>Mindset and Principles: Mindset</t>
  </si>
  <si>
    <t>I feel our leaders are willing to consider new ideas</t>
  </si>
  <si>
    <t>I feel comfortable providing our leaders with feedback</t>
  </si>
  <si>
    <t>Our leaders use face-to-face communication more frequently than written communication</t>
  </si>
  <si>
    <t xml:space="preserve">Our leaders continuously promote the value of direct customer collaboration
</t>
  </si>
  <si>
    <t>Our leaders promote incremental development practices that are responsive to changing requirements and feedback</t>
  </si>
  <si>
    <t>Mindset and Principles: Values</t>
  </si>
  <si>
    <t>I feel our leaders define and communicate the strategy clearly so we can understand how our work contributes to it</t>
  </si>
  <si>
    <t>I feel our leaders are respectful in their interactions with others</t>
  </si>
  <si>
    <t>Our leaders endorse opportunities for experimentation</t>
  </si>
  <si>
    <t>Mindset and Principles: SAFe Principles</t>
  </si>
  <si>
    <t>I feel our leaders make decisions that produce the best economic outcomes</t>
  </si>
  <si>
    <t>Our leaders adapt quickly to meet changes in the market</t>
  </si>
  <si>
    <t>Our leaders evaluate progress based on completed work products</t>
  </si>
  <si>
    <t>Our leaders seek to limit interruptions to the flow of value</t>
  </si>
  <si>
    <t>I feel our leaders connect my work to the larger purpose of the enterprise</t>
  </si>
  <si>
    <t>Our leaders empower those who do the work to plan the work</t>
  </si>
  <si>
    <t>Leading by Example</t>
  </si>
  <si>
    <t>Leading by Example: Authenticity</t>
  </si>
  <si>
    <t>Our leaders' actions are consistent with their words</t>
  </si>
  <si>
    <t>I feel our leaders make decisions consistent with their core values.</t>
  </si>
  <si>
    <t>Our leaders admit when they make mistakes</t>
  </si>
  <si>
    <t>I trust our leaders</t>
  </si>
  <si>
    <t>Leading by Example: Insatiable Learning</t>
  </si>
  <si>
    <t>Our leaders use mistakes as opportunities for learning</t>
  </si>
  <si>
    <t>Our leaders demonstrate creative curiosity</t>
  </si>
  <si>
    <t>Our leaders build strong relationships across the organization</t>
  </si>
  <si>
    <t>Our leaders invest in their own professional growth</t>
  </si>
  <si>
    <t>Our leaders skillfully manage emotional situations</t>
  </si>
  <si>
    <t>Our leaders are empathetic toward others</t>
  </si>
  <si>
    <t>I feel our leaders are great listeners</t>
  </si>
  <si>
    <t>Leading by Example: Emotional Competence</t>
  </si>
  <si>
    <t>Leading by Example: Courage</t>
  </si>
  <si>
    <t>I observe our leaders being vulnerable</t>
  </si>
  <si>
    <t>I feel our leaders take reasonable risks</t>
  </si>
  <si>
    <t>Our leaders persevere through setbacks</t>
  </si>
  <si>
    <t>Our leaders are willing to participate in difficult conversations</t>
  </si>
  <si>
    <t>Our leaders focus on addressing the root causes to problems</t>
  </si>
  <si>
    <t>Leading by Example: Growing Others</t>
  </si>
  <si>
    <t>Our leaders provide ongoing opportunities for professional growth</t>
  </si>
  <si>
    <t>I feel our leaders prepare us to take on more decision-making authority</t>
  </si>
  <si>
    <t>Our leaders help us discover solutions to our problems instead of solving them for us</t>
  </si>
  <si>
    <t>Our leaders consistently recognize exceptional performance</t>
  </si>
  <si>
    <t>Leading the Change</t>
  </si>
  <si>
    <t>Leading the Change: Change Vision</t>
  </si>
  <si>
    <t>Our leaders communicate the urgency related to change initiatives</t>
  </si>
  <si>
    <t>Our leaders articulate how each change initiative aligns to the organizational strategy</t>
  </si>
  <si>
    <t>Our leaders express concern for how we feel about change initiatives.</t>
  </si>
  <si>
    <t>Our leaders use a variety of communication methods to build support for the change</t>
  </si>
  <si>
    <t>Leading the Change: Coalition for Change</t>
  </si>
  <si>
    <t>Leading the Change: Implementing Change</t>
  </si>
  <si>
    <t>Our leaders organize teams with the right skills to guide change initiatives</t>
  </si>
  <si>
    <t>I feel our leaders seek out people who offer different perspectives to help guide change initiatives</t>
  </si>
  <si>
    <t>Our leaders welcome suggestions from others that will help improve the outcomes from change initiatives</t>
  </si>
  <si>
    <t>Our leaders celebrate short term wins that illustrate the progress being made as part of a change initiative</t>
  </si>
  <si>
    <t>Our leaders make adjustments required to anchor the change as the new normal</t>
  </si>
  <si>
    <t>Our leaders measure the results of the change compared to intended outcomes</t>
  </si>
  <si>
    <t>I feel our leaders openly share relevant information and where to find it</t>
  </si>
  <si>
    <t>I feel our leaders make holistic decisions that provide the greatest value for the most people</t>
  </si>
  <si>
    <t>Our leaders clearly explain 'the why' behind each  change initiative</t>
  </si>
  <si>
    <t>I feel our leaders are prepared to address barriers to implementing change initiatives</t>
  </si>
  <si>
    <t>Our leaders continuously reinforce the change until the change vision is achieved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</si>
</sst>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8"/>
      <name val="Arial"/>
      <family val="2"/>
    </font>
    <font>
      <b/>
      <sz val="8"/>
      <name val="Arial"/>
      <family val="2"/>
    </font>
    <font>
      <sz val="10"/>
      <name val="Arial"/>
      <family val="2"/>
    </font>
    <font>
      <sz val="8"/>
      <name val="Arial"/>
      <family val="2"/>
    </font>
    <font>
      <sz val="9"/>
      <name val="Arial"/>
      <family val="2"/>
    </font>
    <font>
      <b/>
      <sz val="9"/>
      <name val="Arial"/>
      <family val="2"/>
    </font>
    <font>
      <b/>
      <sz val="14"/>
      <color rgb="FF002060"/>
      <name val="Arial"/>
      <family val="2"/>
    </font>
    <font>
      <b/>
      <sz val="14"/>
      <color rgb="FF0070C0"/>
      <name val="Arial"/>
      <family val="2"/>
    </font>
    <font>
      <b/>
      <sz val="16"/>
      <color rgb="FF002060"/>
      <name val="Arial"/>
      <family val="2"/>
    </font>
  </fonts>
  <fills count="4">
    <fill>
      <patternFill patternType="none"/>
    </fill>
    <fill>
      <patternFill patternType="gray125"/>
    </fill>
    <fill>
      <patternFill patternType="solid">
        <fgColor indexed="22"/>
        <bgColor indexed="64"/>
      </patternFill>
    </fill>
    <fill>
      <patternFill patternType="solid">
        <fgColor theme="5"/>
        <bgColor indexed="64"/>
      </patternFill>
    </fill>
  </fills>
  <borders count="36">
    <border>
      <left/>
      <right/>
      <top/>
      <bottom/>
      <diagonal/>
    </border>
    <border>
      <left style="thin">
        <color auto="1"/>
      </left>
      <right style="medium">
        <color auto="1"/>
      </right>
      <top/>
      <bottom style="thin">
        <color auto="1"/>
      </bottom>
      <diagonal/>
    </border>
    <border>
      <left style="medium">
        <color auto="1"/>
      </left>
      <right/>
      <top/>
      <bottom/>
      <diagonal/>
    </border>
    <border>
      <left style="medium">
        <color auto="1"/>
      </left>
      <right/>
      <top style="medium">
        <color auto="1"/>
      </top>
      <bottom/>
      <diagonal/>
    </border>
    <border>
      <left style="medium">
        <color auto="1"/>
      </left>
      <right/>
      <top/>
      <bottom style="medium">
        <color auto="1"/>
      </bottom>
      <diagonal/>
    </border>
    <border>
      <left style="thin">
        <color indexed="64"/>
      </left>
      <right style="thin">
        <color indexed="64"/>
      </right>
      <top style="thin">
        <color indexed="64"/>
      </top>
      <bottom style="thin">
        <color indexed="64"/>
      </bottom>
      <diagonal/>
    </border>
    <border>
      <left/>
      <right style="medium">
        <color auto="1"/>
      </right>
      <top style="thin">
        <color auto="1"/>
      </top>
      <bottom style="thin">
        <color auto="1"/>
      </bottom>
      <diagonal/>
    </border>
    <border>
      <left/>
      <right style="thin">
        <color indexed="64"/>
      </right>
      <top style="thin">
        <color indexed="64"/>
      </top>
      <bottom style="thin">
        <color indexed="64"/>
      </bottom>
      <diagonal/>
    </border>
    <border>
      <left style="medium">
        <color auto="1"/>
      </left>
      <right style="medium">
        <color auto="1"/>
      </right>
      <top style="thin">
        <color auto="1"/>
      </top>
      <bottom style="thin">
        <color indexed="64"/>
      </bottom>
      <diagonal/>
    </border>
    <border>
      <left style="medium">
        <color auto="1"/>
      </left>
      <right style="medium">
        <color auto="1"/>
      </right>
      <top/>
      <bottom style="thin">
        <color auto="1"/>
      </bottom>
      <diagonal/>
    </border>
    <border>
      <left style="medium">
        <color auto="1"/>
      </left>
      <right style="medium">
        <color auto="1"/>
      </right>
      <top/>
      <bottom/>
      <diagonal/>
    </border>
    <border>
      <left/>
      <right/>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indexed="64"/>
      </bottom>
      <diagonal/>
    </border>
    <border>
      <left/>
      <right style="thin">
        <color indexed="64"/>
      </right>
      <top/>
      <bottom style="thin">
        <color indexed="64"/>
      </bottom>
      <diagonal/>
    </border>
    <border>
      <left style="thin">
        <color indexed="64"/>
      </left>
      <right style="medium">
        <color auto="1"/>
      </right>
      <top/>
      <bottom style="medium">
        <color auto="1"/>
      </bottom>
      <diagonal/>
    </border>
    <border>
      <left style="medium">
        <color auto="1"/>
      </left>
      <right/>
      <top style="medium">
        <color auto="1"/>
      </top>
      <bottom style="thin">
        <color indexed="64"/>
      </bottom>
      <diagonal/>
    </border>
    <border>
      <left style="medium">
        <color auto="1"/>
      </left>
      <right/>
      <top/>
      <bottom style="thin">
        <color auto="1"/>
      </bottom>
      <diagonal/>
    </border>
    <border>
      <left style="medium">
        <color auto="1"/>
      </left>
      <right/>
      <top style="thin">
        <color auto="1"/>
      </top>
      <bottom style="medium">
        <color auto="1"/>
      </bottom>
      <diagonal/>
    </border>
    <border>
      <left style="medium">
        <color auto="1"/>
      </left>
      <right/>
      <top style="thin">
        <color auto="1"/>
      </top>
      <bottom style="thin">
        <color indexed="64"/>
      </bottom>
      <diagonal/>
    </border>
    <border>
      <left style="medium">
        <color auto="1"/>
      </left>
      <right style="medium">
        <color auto="1"/>
      </right>
      <top style="thin">
        <color auto="1"/>
      </top>
      <bottom/>
      <diagonal/>
    </border>
    <border>
      <left style="thin">
        <color indexed="64"/>
      </left>
      <right style="medium">
        <color auto="1"/>
      </right>
      <top style="medium">
        <color auto="1"/>
      </top>
      <bottom/>
      <diagonal/>
    </border>
    <border>
      <left/>
      <right style="medium">
        <color auto="1"/>
      </right>
      <top style="medium">
        <color auto="1"/>
      </top>
      <bottom style="medium">
        <color auto="1"/>
      </bottom>
      <diagonal/>
    </border>
    <border>
      <left style="medium">
        <color indexed="64"/>
      </left>
      <right/>
      <top style="thin">
        <color indexed="64"/>
      </top>
      <bottom/>
      <diagonal/>
    </border>
    <border>
      <left/>
      <right/>
      <top style="medium">
        <color indexed="64"/>
      </top>
      <bottom/>
      <diagonal/>
    </border>
    <border>
      <left style="thin">
        <color auto="1"/>
      </left>
      <right style="medium">
        <color auto="1"/>
      </right>
      <top style="medium">
        <color indexed="64"/>
      </top>
      <bottom style="thin">
        <color auto="1"/>
      </bottom>
      <diagonal/>
    </border>
    <border>
      <left style="thin">
        <color auto="1"/>
      </left>
      <right style="medium">
        <color auto="1"/>
      </right>
      <top style="thin">
        <color auto="1"/>
      </top>
      <bottom/>
      <diagonal/>
    </border>
    <border>
      <left/>
      <right style="medium">
        <color auto="1"/>
      </right>
      <top style="medium">
        <color indexed="64"/>
      </top>
      <bottom style="thin">
        <color auto="1"/>
      </bottom>
      <diagonal/>
    </border>
    <border>
      <left/>
      <right style="medium">
        <color auto="1"/>
      </right>
      <top style="thin">
        <color auto="1"/>
      </top>
      <bottom style="medium">
        <color auto="1"/>
      </bottom>
      <diagonal/>
    </border>
    <border>
      <left/>
      <right style="medium">
        <color auto="1"/>
      </right>
      <top/>
      <bottom/>
      <diagonal/>
    </border>
    <border>
      <left/>
      <right style="medium">
        <color auto="1"/>
      </right>
      <top/>
      <bottom style="thin">
        <color indexed="64"/>
      </bottom>
      <diagonal/>
    </border>
    <border>
      <left/>
      <right style="medium">
        <color auto="1"/>
      </right>
      <top/>
      <bottom style="medium">
        <color indexed="64"/>
      </bottom>
      <diagonal/>
    </border>
    <border>
      <left/>
      <right style="medium">
        <color auto="1"/>
      </right>
      <top style="thin">
        <color auto="1"/>
      </top>
      <bottom/>
      <diagonal/>
    </border>
  </borders>
  <cellStyleXfs count="1">
    <xf numFmtId="0" fontId="0" fillId="0" borderId="0"/>
  </cellStyleXfs>
  <cellXfs count="106">
    <xf numFmtId="0" fontId="0" fillId="0" borderId="0" xfId="0"/>
    <xf numFmtId="0" fontId="3" fillId="0" borderId="0" xfId="0" applyFont="1"/>
    <xf numFmtId="0" fontId="3" fillId="0" borderId="0" xfId="0" applyFont="1" applyAlignment="1">
      <alignment wrapText="1"/>
    </xf>
    <xf numFmtId="0" fontId="5" fillId="0" borderId="0" xfId="0" applyFont="1" applyBorder="1"/>
    <xf numFmtId="0" fontId="5" fillId="0" borderId="0" xfId="0" applyFont="1" applyBorder="1" applyAlignment="1">
      <alignment vertical="center"/>
    </xf>
    <xf numFmtId="0" fontId="0" fillId="0" borderId="0" xfId="0" applyFont="1"/>
    <xf numFmtId="0" fontId="0" fillId="0" borderId="0" xfId="0" applyFont="1" applyAlignment="1">
      <alignment vertical="center"/>
    </xf>
    <xf numFmtId="0" fontId="0" fillId="0" borderId="0" xfId="0" applyFont="1" applyAlignment="1">
      <alignment vertical="top"/>
    </xf>
    <xf numFmtId="0" fontId="5" fillId="0" borderId="0" xfId="0" applyFont="1" applyBorder="1" applyAlignment="1">
      <alignment vertical="top"/>
    </xf>
    <xf numFmtId="0" fontId="1" fillId="0" borderId="0" xfId="0" applyFont="1" applyFill="1" applyBorder="1" applyAlignment="1">
      <alignment vertical="top"/>
    </xf>
    <xf numFmtId="0" fontId="3" fillId="0" borderId="0" xfId="0" applyFont="1" applyAlignment="1">
      <alignment vertical="top"/>
    </xf>
    <xf numFmtId="0" fontId="4" fillId="0" borderId="1" xfId="0" applyFont="1" applyFill="1" applyBorder="1"/>
    <xf numFmtId="0" fontId="4" fillId="0" borderId="0" xfId="0" applyFont="1" applyFill="1"/>
    <xf numFmtId="0" fontId="3" fillId="0" borderId="0" xfId="0" applyFont="1" applyFill="1"/>
    <xf numFmtId="0" fontId="2" fillId="0" borderId="0" xfId="0" applyFont="1" applyFill="1" applyBorder="1" applyAlignment="1">
      <alignment vertical="top"/>
    </xf>
    <xf numFmtId="0" fontId="1" fillId="0" borderId="1" xfId="0" applyFont="1" applyFill="1" applyBorder="1"/>
    <xf numFmtId="0" fontId="4" fillId="0" borderId="6" xfId="0" applyFont="1" applyFill="1" applyBorder="1"/>
    <xf numFmtId="0" fontId="4" fillId="0" borderId="7" xfId="0" applyFont="1" applyFill="1" applyBorder="1"/>
    <xf numFmtId="0" fontId="4" fillId="0" borderId="8" xfId="0" applyFont="1" applyFill="1" applyBorder="1"/>
    <xf numFmtId="0" fontId="1" fillId="0" borderId="8" xfId="0" applyFont="1" applyFill="1" applyBorder="1"/>
    <xf numFmtId="0" fontId="1" fillId="0" borderId="9" xfId="0" applyFont="1" applyFill="1" applyBorder="1"/>
    <xf numFmtId="0" fontId="4" fillId="0" borderId="9" xfId="0" applyFont="1" applyFill="1" applyBorder="1"/>
    <xf numFmtId="0" fontId="1" fillId="0" borderId="11" xfId="0" applyFont="1" applyFill="1" applyBorder="1" applyAlignment="1">
      <alignment vertical="top"/>
    </xf>
    <xf numFmtId="0" fontId="1" fillId="0" borderId="0" xfId="0" applyFont="1" applyAlignment="1">
      <alignment wrapText="1"/>
    </xf>
    <xf numFmtId="0" fontId="1" fillId="0" borderId="15" xfId="0" applyFont="1" applyFill="1" applyBorder="1"/>
    <xf numFmtId="0" fontId="4" fillId="0" borderId="17" xfId="0" applyFont="1" applyFill="1" applyBorder="1"/>
    <xf numFmtId="0" fontId="4" fillId="0" borderId="15" xfId="0" applyFont="1" applyFill="1" applyBorder="1"/>
    <xf numFmtId="0" fontId="3" fillId="0" borderId="7" xfId="0" applyFont="1" applyFill="1" applyBorder="1"/>
    <xf numFmtId="0" fontId="1" fillId="0" borderId="5" xfId="0" applyFont="1" applyBorder="1" applyAlignment="1">
      <alignment vertical="center"/>
    </xf>
    <xf numFmtId="0" fontId="1" fillId="0" borderId="10" xfId="0" applyFont="1" applyBorder="1"/>
    <xf numFmtId="0" fontId="1" fillId="0" borderId="14" xfId="0" applyFont="1" applyBorder="1"/>
    <xf numFmtId="0" fontId="1" fillId="0" borderId="4" xfId="0" applyFont="1" applyBorder="1"/>
    <xf numFmtId="0" fontId="1" fillId="0" borderId="18" xfId="0" applyFont="1" applyFill="1" applyBorder="1"/>
    <xf numFmtId="0" fontId="1" fillId="0" borderId="7" xfId="0" applyFont="1" applyBorder="1"/>
    <xf numFmtId="0" fontId="1" fillId="0" borderId="12" xfId="0" applyFont="1" applyBorder="1"/>
    <xf numFmtId="0" fontId="1" fillId="0" borderId="16" xfId="0" applyFont="1" applyBorder="1" applyAlignment="1">
      <alignment horizontal="right"/>
    </xf>
    <xf numFmtId="2" fontId="3" fillId="0" borderId="5" xfId="0" applyNumberFormat="1" applyFont="1" applyBorder="1" applyAlignment="1">
      <alignment wrapText="1"/>
    </xf>
    <xf numFmtId="0" fontId="4" fillId="0" borderId="19" xfId="0" applyFont="1" applyFill="1" applyBorder="1"/>
    <xf numFmtId="0" fontId="4" fillId="0" borderId="20" xfId="0" applyFont="1" applyFill="1" applyBorder="1"/>
    <xf numFmtId="0" fontId="4" fillId="0" borderId="21" xfId="0" applyFont="1" applyFill="1" applyBorder="1"/>
    <xf numFmtId="0" fontId="1" fillId="0" borderId="9" xfId="0" applyFont="1" applyBorder="1" applyAlignment="1">
      <alignment horizontal="right"/>
    </xf>
    <xf numFmtId="0" fontId="1" fillId="0" borderId="8" xfId="0" applyFont="1" applyBorder="1" applyAlignment="1">
      <alignment horizontal="right"/>
    </xf>
    <xf numFmtId="0" fontId="1" fillId="0" borderId="15" xfId="0" applyFont="1" applyBorder="1" applyAlignment="1">
      <alignment horizontal="right"/>
    </xf>
    <xf numFmtId="0" fontId="4" fillId="0" borderId="22" xfId="0" applyFont="1" applyFill="1" applyBorder="1"/>
    <xf numFmtId="0" fontId="1" fillId="0" borderId="23" xfId="0" applyFont="1" applyBorder="1" applyAlignment="1">
      <alignment horizontal="right"/>
    </xf>
    <xf numFmtId="2" fontId="1" fillId="0" borderId="16" xfId="0" applyNumberFormat="1" applyFont="1" applyBorder="1" applyAlignment="1">
      <alignment horizontal="right"/>
    </xf>
    <xf numFmtId="0" fontId="6" fillId="2" borderId="3" xfId="0" applyFont="1" applyFill="1" applyBorder="1" applyAlignment="1">
      <alignment wrapText="1"/>
    </xf>
    <xf numFmtId="0" fontId="6" fillId="2" borderId="14" xfId="0" applyFont="1" applyFill="1" applyBorder="1" applyAlignment="1">
      <alignment wrapText="1"/>
    </xf>
    <xf numFmtId="49" fontId="6" fillId="2" borderId="14" xfId="0" applyNumberFormat="1" applyFont="1" applyFill="1" applyBorder="1" applyAlignment="1">
      <alignment horizontal="center" vertical="center"/>
    </xf>
    <xf numFmtId="0" fontId="6" fillId="2" borderId="24" xfId="0" applyFont="1" applyFill="1" applyBorder="1" applyAlignment="1">
      <alignment horizontal="center" vertical="center" wrapText="1"/>
    </xf>
    <xf numFmtId="49" fontId="6" fillId="2" borderId="24" xfId="0" applyNumberFormat="1" applyFont="1" applyFill="1" applyBorder="1" applyAlignment="1">
      <alignment horizontal="center" vertical="center"/>
    </xf>
    <xf numFmtId="0" fontId="6" fillId="2" borderId="14" xfId="0" applyFont="1" applyFill="1" applyBorder="1" applyAlignment="1">
      <alignment horizontal="center" vertical="center" wrapText="1"/>
    </xf>
    <xf numFmtId="2" fontId="1" fillId="0" borderId="9" xfId="0" applyNumberFormat="1" applyFont="1" applyBorder="1" applyAlignment="1">
      <alignment horizontal="right"/>
    </xf>
    <xf numFmtId="0" fontId="6" fillId="2" borderId="25" xfId="0" applyFont="1" applyFill="1" applyBorder="1" applyAlignment="1">
      <alignment horizontal="center" vertical="center" wrapText="1"/>
    </xf>
    <xf numFmtId="0" fontId="2" fillId="0" borderId="2" xfId="0" applyFont="1" applyFill="1" applyBorder="1" applyAlignment="1">
      <alignment vertical="top"/>
    </xf>
    <xf numFmtId="0" fontId="1" fillId="0" borderId="2" xfId="0" applyFont="1" applyFill="1" applyBorder="1" applyAlignment="1">
      <alignment vertical="top"/>
    </xf>
    <xf numFmtId="0" fontId="1" fillId="0" borderId="4" xfId="0" applyFont="1" applyFill="1" applyBorder="1" applyAlignment="1">
      <alignment vertical="top"/>
    </xf>
    <xf numFmtId="0" fontId="2" fillId="0" borderId="27" xfId="0" applyFont="1" applyBorder="1"/>
    <xf numFmtId="0" fontId="1" fillId="0" borderId="16" xfId="0" applyFont="1" applyFill="1" applyBorder="1"/>
    <xf numFmtId="0" fontId="4" fillId="0" borderId="28" xfId="0" applyFont="1" applyFill="1" applyBorder="1"/>
    <xf numFmtId="0" fontId="1" fillId="0" borderId="12" xfId="0" applyFont="1" applyFill="1" applyBorder="1"/>
    <xf numFmtId="0" fontId="4" fillId="0" borderId="18" xfId="0" applyFont="1" applyFill="1" applyBorder="1"/>
    <xf numFmtId="0" fontId="4" fillId="0" borderId="4" xfId="0" applyFont="1" applyFill="1" applyBorder="1"/>
    <xf numFmtId="0" fontId="4" fillId="0" borderId="16" xfId="0" applyFont="1" applyFill="1" applyBorder="1"/>
    <xf numFmtId="0" fontId="4" fillId="0" borderId="12" xfId="0" applyFont="1" applyFill="1" applyBorder="1"/>
    <xf numFmtId="0" fontId="4" fillId="0" borderId="23" xfId="0" applyFont="1" applyFill="1" applyBorder="1"/>
    <xf numFmtId="0" fontId="4" fillId="0" borderId="29" xfId="0" applyFont="1" applyFill="1" applyBorder="1"/>
    <xf numFmtId="0" fontId="4" fillId="0" borderId="26" xfId="0" applyFont="1" applyFill="1" applyBorder="1"/>
    <xf numFmtId="0" fontId="1" fillId="0" borderId="12" xfId="0" applyFont="1" applyBorder="1" applyAlignment="1">
      <alignment horizontal="right"/>
    </xf>
    <xf numFmtId="0" fontId="1" fillId="0" borderId="3" xfId="0" applyFont="1" applyBorder="1"/>
    <xf numFmtId="0" fontId="1" fillId="0" borderId="2" xfId="0" applyFont="1" applyBorder="1"/>
    <xf numFmtId="0" fontId="2" fillId="0" borderId="2" xfId="0" applyFont="1" applyBorder="1"/>
    <xf numFmtId="0" fontId="8" fillId="3" borderId="0" xfId="0" applyFont="1" applyFill="1" applyBorder="1" applyAlignment="1">
      <alignment horizontal="centerContinuous"/>
    </xf>
    <xf numFmtId="0" fontId="8" fillId="3" borderId="0" xfId="0" applyFont="1" applyFill="1" applyBorder="1" applyAlignment="1">
      <alignment horizontal="center" vertical="center"/>
    </xf>
    <xf numFmtId="0" fontId="6" fillId="3" borderId="0" xfId="0" applyFont="1" applyFill="1" applyBorder="1" applyAlignment="1">
      <alignment horizontal="centerContinuous" vertical="center"/>
    </xf>
    <xf numFmtId="0" fontId="6" fillId="3" borderId="0" xfId="0" applyFont="1" applyFill="1" applyBorder="1" applyAlignment="1">
      <alignment vertical="center"/>
    </xf>
    <xf numFmtId="0" fontId="7" fillId="3" borderId="0" xfId="0" applyFont="1" applyFill="1" applyBorder="1" applyAlignment="1">
      <alignment horizontal="centerContinuous"/>
    </xf>
    <xf numFmtId="0" fontId="1" fillId="3" borderId="0" xfId="0" applyFont="1" applyFill="1" applyBorder="1" applyAlignment="1">
      <alignment horizontal="left" vertical="center"/>
    </xf>
    <xf numFmtId="0" fontId="9" fillId="3" borderId="0" xfId="0" applyFont="1" applyFill="1" applyBorder="1" applyAlignment="1">
      <alignment horizontal="left"/>
    </xf>
    <xf numFmtId="0" fontId="6" fillId="3" borderId="0" xfId="0" applyFont="1" applyFill="1" applyBorder="1" applyAlignment="1">
      <alignment horizontal="left" vertical="center"/>
    </xf>
    <xf numFmtId="0" fontId="2" fillId="3" borderId="0" xfId="0" applyFont="1" applyFill="1" applyBorder="1" applyAlignment="1">
      <alignment vertical="center"/>
    </xf>
    <xf numFmtId="0" fontId="1" fillId="0" borderId="23" xfId="0" applyFont="1" applyFill="1" applyBorder="1"/>
    <xf numFmtId="0" fontId="4" fillId="0" borderId="30" xfId="0" applyFont="1" applyFill="1" applyBorder="1"/>
    <xf numFmtId="0" fontId="1" fillId="0" borderId="6" xfId="0" applyFont="1" applyBorder="1" applyAlignment="1">
      <alignment horizontal="right"/>
    </xf>
    <xf numFmtId="2" fontId="1" fillId="0" borderId="30" xfId="0" applyNumberFormat="1" applyFont="1" applyBorder="1" applyAlignment="1">
      <alignment horizontal="right"/>
    </xf>
    <xf numFmtId="0" fontId="3" fillId="0" borderId="6" xfId="0" applyFont="1" applyFill="1" applyBorder="1"/>
    <xf numFmtId="0" fontId="4" fillId="0" borderId="31" xfId="0" applyFont="1" applyFill="1" applyBorder="1"/>
    <xf numFmtId="0" fontId="6" fillId="2" borderId="13" xfId="0" applyFont="1" applyFill="1" applyBorder="1" applyAlignment="1">
      <alignment horizontal="center" vertical="center" wrapText="1"/>
    </xf>
    <xf numFmtId="0" fontId="1" fillId="0" borderId="31" xfId="0" applyFont="1" applyBorder="1" applyAlignment="1">
      <alignment horizontal="right"/>
    </xf>
    <xf numFmtId="0" fontId="2" fillId="0" borderId="3" xfId="0" applyFont="1" applyBorder="1" applyAlignment="1">
      <alignment wrapText="1"/>
    </xf>
    <xf numFmtId="0" fontId="2" fillId="0" borderId="32" xfId="0" applyFont="1" applyBorder="1"/>
    <xf numFmtId="0" fontId="1" fillId="0" borderId="34" xfId="0" applyFont="1" applyFill="1" applyBorder="1" applyAlignment="1">
      <alignment vertical="top"/>
    </xf>
    <xf numFmtId="2" fontId="1" fillId="0" borderId="33" xfId="0" applyNumberFormat="1" applyFont="1" applyBorder="1" applyAlignment="1">
      <alignment horizontal="right"/>
    </xf>
    <xf numFmtId="0" fontId="4" fillId="0" borderId="33" xfId="0" applyFont="1" applyFill="1" applyBorder="1"/>
    <xf numFmtId="0" fontId="2" fillId="0" borderId="3" xfId="0" applyFont="1" applyBorder="1"/>
    <xf numFmtId="0" fontId="2" fillId="0" borderId="13" xfId="0" applyFont="1" applyBorder="1"/>
    <xf numFmtId="0" fontId="2" fillId="0" borderId="32" xfId="0" applyFont="1" applyFill="1" applyBorder="1" applyAlignment="1">
      <alignment vertical="top"/>
    </xf>
    <xf numFmtId="0" fontId="2" fillId="0" borderId="4" xfId="0" applyFont="1" applyFill="1" applyBorder="1" applyAlignment="1">
      <alignment vertical="top"/>
    </xf>
    <xf numFmtId="0" fontId="2" fillId="0" borderId="34" xfId="0" applyFont="1" applyFill="1" applyBorder="1" applyAlignment="1">
      <alignment vertical="top"/>
    </xf>
    <xf numFmtId="0" fontId="3" fillId="0" borderId="33" xfId="0" applyFont="1" applyFill="1" applyBorder="1"/>
    <xf numFmtId="0" fontId="3" fillId="0" borderId="31" xfId="0" applyFont="1" applyFill="1" applyBorder="1"/>
    <xf numFmtId="0" fontId="3" fillId="0" borderId="30" xfId="0" applyFont="1" applyFill="1" applyBorder="1"/>
    <xf numFmtId="2" fontId="1" fillId="0" borderId="34" xfId="0" applyNumberFormat="1" applyFont="1" applyBorder="1" applyAlignment="1">
      <alignment horizontal="right"/>
    </xf>
    <xf numFmtId="0" fontId="4" fillId="0" borderId="34" xfId="0" applyFont="1" applyFill="1" applyBorder="1"/>
    <xf numFmtId="0" fontId="3" fillId="0" borderId="35" xfId="0" applyFont="1" applyFill="1" applyBorder="1"/>
    <xf numFmtId="0" fontId="1" fillId="0" borderId="7" xfId="0" applyFont="1" applyBorder="1" applyAlignment="1">
      <alignment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3366"/>
                </a:solidFill>
                <a:latin typeface="Arial"/>
                <a:ea typeface="Arial"/>
                <a:cs typeface="Arial"/>
              </a:defRPr>
            </a:pPr>
            <a:r>
              <a:rPr lang="en-US"/>
              <a:t>Lean-Agile Leadership</a:t>
            </a:r>
          </a:p>
        </c:rich>
      </c:tx>
      <c:layout>
        <c:manualLayout>
          <c:xMode val="edge"/>
          <c:yMode val="edge"/>
          <c:x val="0.4185855066371324"/>
          <c:y val="5.3537227883279304E-2"/>
        </c:manualLayout>
      </c:layout>
      <c:overlay val="0"/>
      <c:spPr>
        <a:noFill/>
        <a:ln w="25400">
          <a:noFill/>
        </a:ln>
      </c:spPr>
    </c:title>
    <c:autoTitleDeleted val="0"/>
    <c:plotArea>
      <c:layout>
        <c:manualLayout>
          <c:layoutTarget val="inner"/>
          <c:xMode val="edge"/>
          <c:yMode val="edge"/>
          <c:x val="0.24225523476232136"/>
          <c:y val="0.17254147153174482"/>
          <c:w val="0.51945336832895872"/>
          <c:h val="0.76390201224846876"/>
        </c:manualLayout>
      </c:layout>
      <c:radarChart>
        <c:radarStyle val="marker"/>
        <c:varyColors val="0"/>
        <c:ser>
          <c:idx val="0"/>
          <c:order val="0"/>
          <c:spPr>
            <a:ln w="38100">
              <a:solidFill>
                <a:srgbClr val="C00000"/>
              </a:solidFill>
              <a:prstDash val="solid"/>
            </a:ln>
          </c:spPr>
          <c:marker>
            <c:spPr>
              <a:ln>
                <a:solidFill>
                  <a:srgbClr val="C00000"/>
                </a:solidFill>
              </a:ln>
            </c:spPr>
          </c:marker>
          <c:cat>
            <c:strRef>
              <c:f>'LAL Assessment'!$B$60:$B$70</c:f>
              <c:strCache>
                <c:ptCount val="11"/>
                <c:pt idx="0">
                  <c:v>Mindset and Principles: Mindset</c:v>
                </c:pt>
                <c:pt idx="1">
                  <c:v>Mindset and Principles: Values</c:v>
                </c:pt>
                <c:pt idx="2">
                  <c:v>Mindset and Principles: SAFe Principles</c:v>
                </c:pt>
                <c:pt idx="3">
                  <c:v>Leading by Example: Authenticity</c:v>
                </c:pt>
                <c:pt idx="4">
                  <c:v>Leading by Example: Insatiable Learning</c:v>
                </c:pt>
                <c:pt idx="5">
                  <c:v>Leading by Example: Emotional Competence</c:v>
                </c:pt>
                <c:pt idx="6">
                  <c:v>Leading by Example: Courage</c:v>
                </c:pt>
                <c:pt idx="7">
                  <c:v>Leading by Example: Growing Others</c:v>
                </c:pt>
                <c:pt idx="8">
                  <c:v>Leading the Change: Change Vision</c:v>
                </c:pt>
                <c:pt idx="9">
                  <c:v>Leading the Change: Coalition for Change</c:v>
                </c:pt>
                <c:pt idx="10">
                  <c:v>Leading the Change: Implementing Change</c:v>
                </c:pt>
              </c:strCache>
            </c:strRef>
          </c:cat>
          <c:val>
            <c:numRef>
              <c:f>'LAL Assessment'!$C$60:$C$70</c:f>
              <c:numCache>
                <c:formatCode>0.00</c:formatCode>
                <c:ptCount val="11"/>
                <c:pt idx="0">
                  <c:v>4.4000000000000004</c:v>
                </c:pt>
                <c:pt idx="1">
                  <c:v>3</c:v>
                </c:pt>
                <c:pt idx="2">
                  <c:v>3.2857142857142856</c:v>
                </c:pt>
                <c:pt idx="3">
                  <c:v>1.75</c:v>
                </c:pt>
                <c:pt idx="4">
                  <c:v>1.75</c:v>
                </c:pt>
                <c:pt idx="5">
                  <c:v>1.6666666666666667</c:v>
                </c:pt>
                <c:pt idx="6">
                  <c:v>2.2000000000000002</c:v>
                </c:pt>
                <c:pt idx="7">
                  <c:v>3.5</c:v>
                </c:pt>
                <c:pt idx="8">
                  <c:v>2.8</c:v>
                </c:pt>
                <c:pt idx="9">
                  <c:v>2.25</c:v>
                </c:pt>
                <c:pt idx="10">
                  <c:v>4.5</c:v>
                </c:pt>
              </c:numCache>
            </c:numRef>
          </c:val>
          <c:extLst>
            <c:ext xmlns:c16="http://schemas.microsoft.com/office/drawing/2014/chart" uri="{C3380CC4-5D6E-409C-BE32-E72D297353CC}">
              <c16:uniqueId val="{00000000-F3CF-47EC-A107-DAAC3C18B18F}"/>
            </c:ext>
          </c:extLst>
        </c:ser>
        <c:dLbls>
          <c:showLegendKey val="0"/>
          <c:showVal val="0"/>
          <c:showCatName val="0"/>
          <c:showSerName val="0"/>
          <c:showPercent val="0"/>
          <c:showBubbleSize val="0"/>
        </c:dLbls>
        <c:axId val="1963472544"/>
        <c:axId val="1963474176"/>
      </c:radarChart>
      <c:catAx>
        <c:axId val="196347254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000000"/>
                </a:solidFill>
                <a:latin typeface="Arial"/>
                <a:ea typeface="Arial"/>
                <a:cs typeface="Arial"/>
              </a:defRPr>
            </a:pPr>
            <a:endParaRPr lang="en-US"/>
          </a:p>
        </c:txPr>
        <c:crossAx val="1963474176"/>
        <c:crosses val="autoZero"/>
        <c:auto val="0"/>
        <c:lblAlgn val="ctr"/>
        <c:lblOffset val="100"/>
        <c:noMultiLvlLbl val="0"/>
      </c:catAx>
      <c:valAx>
        <c:axId val="1963474176"/>
        <c:scaling>
          <c:orientation val="minMax"/>
          <c:max val="5"/>
          <c:min val="1"/>
        </c:scaling>
        <c:delete val="0"/>
        <c:axPos val="l"/>
        <c:majorGridlines>
          <c:spPr>
            <a:ln w="3175">
              <a:solidFill>
                <a:srgbClr val="3366FF"/>
              </a:solidFill>
              <a:prstDash val="solid"/>
            </a:ln>
          </c:spPr>
        </c:majorGridlines>
        <c:numFmt formatCode="0.00" sourceLinked="1"/>
        <c:majorTickMark val="cross"/>
        <c:minorTickMark val="none"/>
        <c:tickLblPos val="high"/>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963472544"/>
        <c:crosses val="autoZero"/>
        <c:crossBetween val="between"/>
        <c:majorUnit val="1"/>
        <c:minorUnit val="1"/>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46183</xdr:colOff>
      <xdr:row>0</xdr:row>
      <xdr:rowOff>56804</xdr:rowOff>
    </xdr:from>
    <xdr:to>
      <xdr:col>1</xdr:col>
      <xdr:colOff>2412311</xdr:colOff>
      <xdr:row>0</xdr:row>
      <xdr:rowOff>323273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162640" y="56804"/>
          <a:ext cx="2366128" cy="2664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9525" y="0"/>
    <xdr:ext cx="12369800" cy="6908800"/>
    <xdr:graphicFrame macro="">
      <xdr:nvGraphicFramePr>
        <xdr:cNvPr id="3" name="Chart 2">
          <a:extLst>
            <a:ext uri="{FF2B5EF4-FFF2-40B4-BE49-F238E27FC236}">
              <a16:creationId xmlns:a16="http://schemas.microsoft.com/office/drawing/2014/main" id="{1E4FC66F-4BAA-436C-AF3D-5EB5F434040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Fast Frontier">
      <a:dk1>
        <a:srgbClr val="577483"/>
      </a:dk1>
      <a:lt1>
        <a:srgbClr val="7FA4BE"/>
      </a:lt1>
      <a:dk2>
        <a:srgbClr val="BC792F"/>
      </a:dk2>
      <a:lt2>
        <a:srgbClr val="E2A143"/>
      </a:lt2>
      <a:accent1>
        <a:srgbClr val="C0C0C0"/>
      </a:accent1>
      <a:accent2>
        <a:srgbClr val="FFFFFF"/>
      </a:accent2>
      <a:accent3>
        <a:srgbClr val="FFFF99"/>
      </a:accent3>
      <a:accent4>
        <a:srgbClr val="080808"/>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0"/>
  <sheetViews>
    <sheetView showGridLines="0" tabSelected="1" zoomScale="115" zoomScaleNormal="115" zoomScaleSheetLayoutView="100" zoomScalePageLayoutView="143" workbookViewId="0">
      <pane xSplit="1" ySplit="8" topLeftCell="C9" activePane="bottomRight" state="frozen"/>
      <selection pane="topRight" activeCell="C1" sqref="C1"/>
      <selection pane="bottomLeft" activeCell="A9" sqref="A9"/>
      <selection pane="bottomRight" activeCell="C70" sqref="C70"/>
    </sheetView>
  </sheetViews>
  <sheetFormatPr defaultColWidth="11.42578125" defaultRowHeight="12.75" x14ac:dyDescent="0.2"/>
  <cols>
    <col min="1" max="1" width="34.28515625" style="10" bestFit="1" customWidth="1"/>
    <col min="2" max="2" width="57.28515625" style="10" bestFit="1" customWidth="1"/>
    <col min="3" max="3" width="94.140625" style="2" customWidth="1"/>
    <col min="4" max="4" width="11.28515625" style="1" customWidth="1"/>
    <col min="5" max="12" width="11.42578125" style="1"/>
    <col min="13" max="13" width="0" style="1" hidden="1" customWidth="1"/>
    <col min="14" max="16384" width="11.42578125" style="1"/>
  </cols>
  <sheetData>
    <row r="1" spans="1:13" s="5" customFormat="1" ht="27.95" customHeight="1" x14ac:dyDescent="0.25">
      <c r="A1" s="7"/>
      <c r="B1" s="76"/>
      <c r="D1" s="72"/>
    </row>
    <row r="2" spans="1:13" s="6" customFormat="1" ht="21" customHeight="1" x14ac:dyDescent="0.2">
      <c r="A2" s="7"/>
      <c r="B2" s="77" t="s">
        <v>1</v>
      </c>
      <c r="D2" s="73"/>
    </row>
    <row r="3" spans="1:13" s="5" customFormat="1" ht="21" customHeight="1" x14ac:dyDescent="0.3">
      <c r="A3" s="7"/>
      <c r="B3" s="78" t="s">
        <v>13</v>
      </c>
      <c r="D3" s="72"/>
    </row>
    <row r="4" spans="1:13" s="4" customFormat="1" ht="15.75" customHeight="1" x14ac:dyDescent="0.2">
      <c r="A4" s="8"/>
      <c r="B4" s="79" t="s">
        <v>2</v>
      </c>
      <c r="D4" s="74"/>
    </row>
    <row r="5" spans="1:13" s="4" customFormat="1" ht="3.75" customHeight="1" x14ac:dyDescent="0.2">
      <c r="A5" s="8"/>
      <c r="B5" s="8"/>
      <c r="C5" s="80"/>
      <c r="D5" s="75"/>
    </row>
    <row r="6" spans="1:13" s="4" customFormat="1" ht="15.75" customHeight="1" x14ac:dyDescent="0.2">
      <c r="A6" s="8"/>
      <c r="B6" s="8"/>
      <c r="C6" s="80"/>
      <c r="D6" s="75"/>
    </row>
    <row r="7" spans="1:13" s="4" customFormat="1" ht="3.75" customHeight="1" thickBot="1" x14ac:dyDescent="0.25">
      <c r="A7" s="8"/>
      <c r="B7" s="8"/>
      <c r="C7" s="80"/>
      <c r="D7" s="75"/>
    </row>
    <row r="8" spans="1:13" s="3" customFormat="1" ht="33.950000000000003" customHeight="1" thickBot="1" x14ac:dyDescent="0.25">
      <c r="A8" s="46" t="s">
        <v>0</v>
      </c>
      <c r="B8" s="46" t="s">
        <v>12</v>
      </c>
      <c r="C8" s="47" t="s">
        <v>3</v>
      </c>
      <c r="D8" s="48" t="s">
        <v>7</v>
      </c>
      <c r="E8" s="49" t="s">
        <v>4</v>
      </c>
      <c r="F8" s="49" t="s">
        <v>9</v>
      </c>
      <c r="G8" s="49" t="s">
        <v>5</v>
      </c>
      <c r="H8" s="50" t="s">
        <v>8</v>
      </c>
      <c r="I8" s="49" t="s">
        <v>6</v>
      </c>
      <c r="J8" s="51" t="s">
        <v>11</v>
      </c>
      <c r="K8" s="87" t="s">
        <v>12</v>
      </c>
      <c r="L8" s="49" t="s">
        <v>0</v>
      </c>
      <c r="M8" s="53" t="s">
        <v>0</v>
      </c>
    </row>
    <row r="9" spans="1:13" s="12" customFormat="1" ht="12.95" customHeight="1" x14ac:dyDescent="0.2">
      <c r="A9" s="89" t="s">
        <v>14</v>
      </c>
      <c r="B9" s="57" t="s">
        <v>15</v>
      </c>
      <c r="C9" s="30" t="s">
        <v>16</v>
      </c>
      <c r="D9" s="58" t="s">
        <v>10</v>
      </c>
      <c r="E9" s="59"/>
      <c r="F9" s="59"/>
      <c r="G9" s="59"/>
      <c r="H9" s="59"/>
      <c r="I9" s="37"/>
      <c r="J9" s="35">
        <f t="shared" ref="J9:J57" si="0">IF(D9="X",5,IF(E9="X",4,IF(F9="X",3,IF(G9="X",2,IF(H9="X",1,IF(I9="X","#N/A",""))))))</f>
        <v>5</v>
      </c>
      <c r="K9" s="45">
        <f>IF(SUM(J9:J13)=0,NA(),AVERAGEIF(J9:J13,"&lt;&gt;0"))</f>
        <v>4.4000000000000004</v>
      </c>
      <c r="L9" s="45">
        <f>IF(SUM(J9:J24)=0,NA(),AVERAGEIF(J9:J24,"&lt;&gt;0"))</f>
        <v>3.5625</v>
      </c>
      <c r="M9" s="25">
        <f>AVERAGE(J9:J14)</f>
        <v>4.5</v>
      </c>
    </row>
    <row r="10" spans="1:13" s="12" customFormat="1" ht="12.95" customHeight="1" x14ac:dyDescent="0.2">
      <c r="A10" s="54"/>
      <c r="B10" s="14"/>
      <c r="C10" s="29" t="s">
        <v>17</v>
      </c>
      <c r="D10" s="20" t="s">
        <v>10</v>
      </c>
      <c r="E10" s="11"/>
      <c r="F10" s="11"/>
      <c r="G10" s="11"/>
      <c r="H10" s="11"/>
      <c r="I10" s="38"/>
      <c r="J10" s="41">
        <f t="shared" si="0"/>
        <v>5</v>
      </c>
      <c r="K10" s="41"/>
      <c r="L10" s="18"/>
      <c r="M10" s="17"/>
    </row>
    <row r="11" spans="1:13" s="12" customFormat="1" ht="12.95" customHeight="1" x14ac:dyDescent="0.2">
      <c r="A11" s="54"/>
      <c r="B11" s="14"/>
      <c r="C11" s="29" t="s">
        <v>18</v>
      </c>
      <c r="D11" s="21"/>
      <c r="E11" s="15" t="s">
        <v>10</v>
      </c>
      <c r="F11" s="11"/>
      <c r="G11" s="11"/>
      <c r="H11" s="11"/>
      <c r="I11" s="38"/>
      <c r="J11" s="41">
        <f t="shared" si="0"/>
        <v>4</v>
      </c>
      <c r="K11" s="41"/>
      <c r="L11" s="18"/>
      <c r="M11" s="17"/>
    </row>
    <row r="12" spans="1:13" s="12" customFormat="1" ht="12.95" customHeight="1" x14ac:dyDescent="0.2">
      <c r="A12" s="54"/>
      <c r="B12" s="14"/>
      <c r="C12" s="29" t="s">
        <v>19</v>
      </c>
      <c r="D12" s="21"/>
      <c r="E12" s="15" t="s">
        <v>10</v>
      </c>
      <c r="F12" s="11"/>
      <c r="G12" s="11"/>
      <c r="H12" s="15"/>
      <c r="I12" s="38"/>
      <c r="J12" s="41">
        <f t="shared" si="0"/>
        <v>4</v>
      </c>
      <c r="K12" s="41"/>
      <c r="L12" s="18"/>
      <c r="M12" s="17"/>
    </row>
    <row r="13" spans="1:13" s="12" customFormat="1" ht="12.95" customHeight="1" thickBot="1" x14ac:dyDescent="0.25">
      <c r="A13" s="55"/>
      <c r="B13" s="9"/>
      <c r="C13" s="29" t="s">
        <v>20</v>
      </c>
      <c r="D13" s="21"/>
      <c r="E13" s="15" t="s">
        <v>10</v>
      </c>
      <c r="F13" s="11"/>
      <c r="G13" s="11"/>
      <c r="H13" s="11"/>
      <c r="I13" s="38"/>
      <c r="J13" s="41">
        <f t="shared" si="0"/>
        <v>4</v>
      </c>
      <c r="K13" s="41"/>
      <c r="L13" s="18"/>
      <c r="M13" s="17"/>
    </row>
    <row r="14" spans="1:13" s="12" customFormat="1" ht="12.95" customHeight="1" x14ac:dyDescent="0.2">
      <c r="A14" s="89" t="s">
        <v>14</v>
      </c>
      <c r="B14" s="57" t="s">
        <v>21</v>
      </c>
      <c r="C14" s="30" t="s">
        <v>22</v>
      </c>
      <c r="D14" s="58" t="s">
        <v>10</v>
      </c>
      <c r="E14" s="59"/>
      <c r="F14" s="59"/>
      <c r="G14" s="59"/>
      <c r="H14" s="59"/>
      <c r="I14" s="37"/>
      <c r="J14" s="35">
        <f t="shared" si="0"/>
        <v>5</v>
      </c>
      <c r="K14" s="45">
        <f>IF(SUM(J14:J17)=0,NA(),AVERAGEIF(J14:J17,"&lt;&gt;0"))</f>
        <v>3</v>
      </c>
      <c r="L14" s="63"/>
      <c r="M14" s="17"/>
    </row>
    <row r="15" spans="1:13" s="12" customFormat="1" ht="12.95" customHeight="1" x14ac:dyDescent="0.2">
      <c r="A15" s="55"/>
      <c r="B15" s="9"/>
      <c r="C15" s="29" t="s">
        <v>72</v>
      </c>
      <c r="D15" s="20"/>
      <c r="E15" s="15" t="s">
        <v>10</v>
      </c>
      <c r="F15" s="11"/>
      <c r="G15" s="11"/>
      <c r="H15" s="11"/>
      <c r="I15" s="38"/>
      <c r="J15" s="41">
        <f t="shared" si="0"/>
        <v>4</v>
      </c>
      <c r="K15" s="40"/>
      <c r="L15" s="21"/>
      <c r="M15" s="17"/>
    </row>
    <row r="16" spans="1:13" s="12" customFormat="1" ht="12.95" customHeight="1" x14ac:dyDescent="0.2">
      <c r="A16" s="55"/>
      <c r="B16" s="9"/>
      <c r="C16" s="29" t="s">
        <v>23</v>
      </c>
      <c r="D16" s="20"/>
      <c r="E16" s="11"/>
      <c r="F16" s="11"/>
      <c r="G16" s="11"/>
      <c r="H16" s="15" t="s">
        <v>10</v>
      </c>
      <c r="I16" s="38"/>
      <c r="J16" s="41">
        <f t="shared" si="0"/>
        <v>1</v>
      </c>
      <c r="K16" s="40"/>
      <c r="L16" s="21"/>
      <c r="M16" s="17"/>
    </row>
    <row r="17" spans="1:13" s="12" customFormat="1" ht="12.95" customHeight="1" thickBot="1" x14ac:dyDescent="0.25">
      <c r="A17" s="56"/>
      <c r="B17" s="22"/>
      <c r="C17" s="34" t="s">
        <v>24</v>
      </c>
      <c r="D17" s="60"/>
      <c r="E17" s="61"/>
      <c r="F17" s="61"/>
      <c r="G17" s="32" t="s">
        <v>10</v>
      </c>
      <c r="H17" s="61"/>
      <c r="I17" s="62"/>
      <c r="J17" s="42">
        <f t="shared" si="0"/>
        <v>2</v>
      </c>
      <c r="K17" s="68"/>
      <c r="L17" s="64"/>
      <c r="M17" s="17"/>
    </row>
    <row r="18" spans="1:13" s="12" customFormat="1" ht="12.95" customHeight="1" x14ac:dyDescent="0.2">
      <c r="A18" s="89" t="s">
        <v>14</v>
      </c>
      <c r="B18" s="89" t="s">
        <v>25</v>
      </c>
      <c r="C18" s="29" t="s">
        <v>26</v>
      </c>
      <c r="D18" s="20"/>
      <c r="E18" s="15" t="s">
        <v>10</v>
      </c>
      <c r="F18" s="11"/>
      <c r="G18" s="11"/>
      <c r="H18" s="11"/>
      <c r="I18" s="38"/>
      <c r="J18" s="40">
        <f t="shared" si="0"/>
        <v>4</v>
      </c>
      <c r="K18" s="52">
        <f>IF(SUM(J18:J24)=0,NA(),AVERAGEIF(J18:J24,"&lt;&gt;0"))</f>
        <v>3.2857142857142856</v>
      </c>
      <c r="L18" s="21"/>
      <c r="M18" s="17"/>
    </row>
    <row r="19" spans="1:13" s="12" customFormat="1" ht="12.95" customHeight="1" x14ac:dyDescent="0.2">
      <c r="A19" s="55"/>
      <c r="B19" s="9"/>
      <c r="C19" s="29" t="s">
        <v>73</v>
      </c>
      <c r="D19" s="15" t="s">
        <v>10</v>
      </c>
      <c r="E19" s="11"/>
      <c r="F19" s="11"/>
      <c r="G19" s="11"/>
      <c r="H19" s="11"/>
      <c r="I19" s="38"/>
      <c r="J19" s="41">
        <f t="shared" si="0"/>
        <v>5</v>
      </c>
      <c r="K19" s="40"/>
      <c r="L19" s="21"/>
      <c r="M19" s="17"/>
    </row>
    <row r="20" spans="1:13" s="12" customFormat="1" ht="12.95" customHeight="1" x14ac:dyDescent="0.2">
      <c r="A20" s="55"/>
      <c r="B20" s="9"/>
      <c r="C20" s="29" t="s">
        <v>27</v>
      </c>
      <c r="D20" s="15"/>
      <c r="E20" s="11"/>
      <c r="F20" s="11"/>
      <c r="G20" s="15" t="s">
        <v>10</v>
      </c>
      <c r="H20" s="11"/>
      <c r="I20" s="38"/>
      <c r="J20" s="41">
        <f t="shared" si="0"/>
        <v>2</v>
      </c>
      <c r="K20" s="40"/>
      <c r="L20" s="21"/>
      <c r="M20" s="17"/>
    </row>
    <row r="21" spans="1:13" s="12" customFormat="1" ht="12.95" customHeight="1" x14ac:dyDescent="0.2">
      <c r="A21" s="55"/>
      <c r="B21" s="9"/>
      <c r="C21" s="29" t="s">
        <v>28</v>
      </c>
      <c r="D21" s="15"/>
      <c r="E21" s="11"/>
      <c r="F21" s="11"/>
      <c r="G21" s="11"/>
      <c r="H21" s="15" t="s">
        <v>10</v>
      </c>
      <c r="I21" s="38"/>
      <c r="J21" s="41">
        <f t="shared" si="0"/>
        <v>1</v>
      </c>
      <c r="K21" s="40"/>
      <c r="L21" s="21"/>
      <c r="M21" s="17"/>
    </row>
    <row r="22" spans="1:13" s="12" customFormat="1" ht="12.95" customHeight="1" x14ac:dyDescent="0.2">
      <c r="A22" s="55"/>
      <c r="B22" s="9"/>
      <c r="C22" s="29" t="s">
        <v>29</v>
      </c>
      <c r="D22" s="15"/>
      <c r="E22" s="11"/>
      <c r="F22" s="11"/>
      <c r="G22" s="11"/>
      <c r="H22" s="15" t="s">
        <v>10</v>
      </c>
      <c r="I22" s="38"/>
      <c r="J22" s="41">
        <f t="shared" si="0"/>
        <v>1</v>
      </c>
      <c r="K22" s="40"/>
      <c r="L22" s="21"/>
      <c r="M22" s="17"/>
    </row>
    <row r="23" spans="1:13" s="12" customFormat="1" ht="12.95" customHeight="1" x14ac:dyDescent="0.2">
      <c r="A23" s="55"/>
      <c r="B23" s="9"/>
      <c r="C23" s="29" t="s">
        <v>30</v>
      </c>
      <c r="D23" s="15" t="s">
        <v>10</v>
      </c>
      <c r="E23" s="11"/>
      <c r="F23" s="11"/>
      <c r="G23" s="11"/>
      <c r="H23" s="11"/>
      <c r="I23" s="38"/>
      <c r="J23" s="41">
        <f t="shared" si="0"/>
        <v>5</v>
      </c>
      <c r="K23" s="40"/>
      <c r="L23" s="21"/>
      <c r="M23" s="17"/>
    </row>
    <row r="24" spans="1:13" s="12" customFormat="1" ht="12.95" customHeight="1" thickBot="1" x14ac:dyDescent="0.25">
      <c r="A24" s="56"/>
      <c r="B24" s="91"/>
      <c r="C24" s="29" t="s">
        <v>31</v>
      </c>
      <c r="D24" s="81" t="s">
        <v>10</v>
      </c>
      <c r="E24" s="66"/>
      <c r="F24" s="66"/>
      <c r="G24" s="66"/>
      <c r="H24" s="66"/>
      <c r="I24" s="67"/>
      <c r="J24" s="44">
        <f t="shared" si="0"/>
        <v>5</v>
      </c>
      <c r="K24" s="44"/>
      <c r="L24" s="65"/>
      <c r="M24" s="17"/>
    </row>
    <row r="25" spans="1:13" s="13" customFormat="1" ht="12.95" customHeight="1" x14ac:dyDescent="0.2">
      <c r="A25" s="71" t="s">
        <v>32</v>
      </c>
      <c r="B25" s="90" t="s">
        <v>33</v>
      </c>
      <c r="C25" s="69" t="s">
        <v>34</v>
      </c>
      <c r="D25" s="58"/>
      <c r="E25" s="63"/>
      <c r="F25" s="63"/>
      <c r="G25" s="63"/>
      <c r="H25" s="58" t="s">
        <v>10</v>
      </c>
      <c r="I25" s="37"/>
      <c r="J25" s="35">
        <f>IF(D25="X",5,IF(E25="X",4,IF(F25="X",3,IF(G25="X",2,IF(H25="X",1,IF(I25="X","#N/A",""))))))</f>
        <v>1</v>
      </c>
      <c r="K25" s="45">
        <f>IF(SUM(J25:J28)=0,NA(),AVERAGEIF(J25:J28,"&lt;&gt;0"))</f>
        <v>1.75</v>
      </c>
      <c r="L25" s="84">
        <f>IF(SUM(J25:J44)=0,NA(),AVERAGEIF(J25:J44,"&lt;&gt;0"))</f>
        <v>2.2000000000000002</v>
      </c>
      <c r="M25" s="27">
        <f>AVERAGE(J25:J40)</f>
        <v>1.875</v>
      </c>
    </row>
    <row r="26" spans="1:13" s="13" customFormat="1" ht="12.95" customHeight="1" x14ac:dyDescent="0.2">
      <c r="A26" s="54"/>
      <c r="B26" s="14"/>
      <c r="C26" s="70" t="s">
        <v>35</v>
      </c>
      <c r="D26" s="19"/>
      <c r="E26" s="18"/>
      <c r="F26" s="18"/>
      <c r="G26" s="18"/>
      <c r="H26" s="20" t="s">
        <v>10</v>
      </c>
      <c r="I26" s="43"/>
      <c r="J26" s="41">
        <f t="shared" ref="J26:J44" si="1">IF(D26="X",5,IF(E26="X",4,IF(F26="X",3,IF(G26="X",2,IF(H26="X",1,IF(I26="X","#N/A",""))))))</f>
        <v>1</v>
      </c>
      <c r="K26" s="83"/>
      <c r="L26" s="85"/>
      <c r="M26" s="27"/>
    </row>
    <row r="27" spans="1:13" s="13" customFormat="1" ht="12.95" customHeight="1" x14ac:dyDescent="0.2">
      <c r="A27" s="54"/>
      <c r="B27" s="14"/>
      <c r="C27" s="70" t="s">
        <v>36</v>
      </c>
      <c r="D27" s="19"/>
      <c r="E27" s="18"/>
      <c r="F27" s="18"/>
      <c r="G27" s="19" t="s">
        <v>10</v>
      </c>
      <c r="H27" s="20"/>
      <c r="I27" s="43"/>
      <c r="J27" s="41">
        <f t="shared" si="1"/>
        <v>2</v>
      </c>
      <c r="K27" s="83"/>
      <c r="L27" s="85"/>
      <c r="M27" s="27"/>
    </row>
    <row r="28" spans="1:13" s="13" customFormat="1" ht="12.95" customHeight="1" thickBot="1" x14ac:dyDescent="0.25">
      <c r="A28" s="54"/>
      <c r="B28" s="14"/>
      <c r="C28" s="70" t="s">
        <v>37</v>
      </c>
      <c r="D28" s="19"/>
      <c r="E28" s="18"/>
      <c r="F28" s="19" t="s">
        <v>10</v>
      </c>
      <c r="G28" s="18"/>
      <c r="H28" s="20"/>
      <c r="I28" s="43"/>
      <c r="J28" s="41">
        <f t="shared" si="1"/>
        <v>3</v>
      </c>
      <c r="K28" s="83"/>
      <c r="L28" s="85"/>
      <c r="M28" s="27"/>
    </row>
    <row r="29" spans="1:13" s="13" customFormat="1" ht="12.95" customHeight="1" x14ac:dyDescent="0.2">
      <c r="A29" s="94" t="s">
        <v>32</v>
      </c>
      <c r="B29" s="95" t="s">
        <v>38</v>
      </c>
      <c r="C29" s="69" t="s">
        <v>39</v>
      </c>
      <c r="D29" s="58"/>
      <c r="E29" s="63"/>
      <c r="F29" s="63"/>
      <c r="G29" s="63"/>
      <c r="H29" s="58" t="s">
        <v>10</v>
      </c>
      <c r="I29" s="37"/>
      <c r="J29" s="35">
        <f>IF(D29="X",5,IF(E29="X",4,IF(F29="X",3,IF(G29="X",2,IF(H29="X",1,IF(I29="X","#N/A",""))))))</f>
        <v>1</v>
      </c>
      <c r="K29" s="45">
        <f>IF(SUM(J29:J32)=0,NA(),AVERAGEIF(J29:J32,"&lt;&gt;0"))</f>
        <v>1.75</v>
      </c>
      <c r="L29" s="84"/>
      <c r="M29" s="27">
        <f>AVERAGE(J29:J44)</f>
        <v>2.3125</v>
      </c>
    </row>
    <row r="30" spans="1:13" s="13" customFormat="1" ht="12.95" customHeight="1" x14ac:dyDescent="0.2">
      <c r="A30" s="54"/>
      <c r="B30" s="96"/>
      <c r="C30" s="70" t="s">
        <v>40</v>
      </c>
      <c r="D30" s="19"/>
      <c r="E30" s="18"/>
      <c r="F30" s="18"/>
      <c r="G30" s="18"/>
      <c r="H30" s="20" t="s">
        <v>10</v>
      </c>
      <c r="I30" s="43"/>
      <c r="J30" s="41">
        <f t="shared" ref="J30:J53" si="2">IF(D30="X",5,IF(E30="X",4,IF(F30="X",3,IF(G30="X",2,IF(H30="X",1,IF(I30="X","#N/A",""))))))</f>
        <v>1</v>
      </c>
      <c r="K30" s="83"/>
      <c r="L30" s="85"/>
      <c r="M30" s="27"/>
    </row>
    <row r="31" spans="1:13" s="13" customFormat="1" ht="12.95" customHeight="1" x14ac:dyDescent="0.2">
      <c r="A31" s="54"/>
      <c r="B31" s="96"/>
      <c r="C31" s="70" t="s">
        <v>41</v>
      </c>
      <c r="D31" s="19"/>
      <c r="E31" s="18"/>
      <c r="F31" s="18"/>
      <c r="G31" s="19" t="s">
        <v>10</v>
      </c>
      <c r="H31" s="20"/>
      <c r="I31" s="43"/>
      <c r="J31" s="41">
        <f t="shared" si="2"/>
        <v>2</v>
      </c>
      <c r="K31" s="83"/>
      <c r="L31" s="85"/>
      <c r="M31" s="27"/>
    </row>
    <row r="32" spans="1:13" s="13" customFormat="1" ht="12.95" customHeight="1" thickBot="1" x14ac:dyDescent="0.25">
      <c r="A32" s="54"/>
      <c r="B32" s="96"/>
      <c r="C32" s="70" t="s">
        <v>42</v>
      </c>
      <c r="D32" s="24"/>
      <c r="E32" s="26"/>
      <c r="F32" s="24" t="s">
        <v>10</v>
      </c>
      <c r="G32" s="26"/>
      <c r="H32" s="60"/>
      <c r="I32" s="39"/>
      <c r="J32" s="44">
        <f t="shared" si="2"/>
        <v>3</v>
      </c>
      <c r="K32" s="88"/>
      <c r="L32" s="100"/>
      <c r="M32" s="27"/>
    </row>
    <row r="33" spans="1:13" s="13" customFormat="1" ht="12.95" customHeight="1" x14ac:dyDescent="0.2">
      <c r="A33" s="94" t="s">
        <v>32</v>
      </c>
      <c r="B33" s="95" t="s">
        <v>46</v>
      </c>
      <c r="C33" s="30" t="s">
        <v>43</v>
      </c>
      <c r="D33" s="58"/>
      <c r="E33" s="63"/>
      <c r="F33" s="63"/>
      <c r="G33" s="63"/>
      <c r="H33" s="58" t="s">
        <v>10</v>
      </c>
      <c r="I33" s="37"/>
      <c r="J33" s="35">
        <f t="shared" si="2"/>
        <v>1</v>
      </c>
      <c r="K33" s="45">
        <f>IF(SUM(J33:J35)=0,NA(),AVERAGEIF(J33:J35,"&lt;&gt;0"))</f>
        <v>1.6666666666666667</v>
      </c>
      <c r="L33" s="101"/>
      <c r="M33" s="27"/>
    </row>
    <row r="34" spans="1:13" s="13" customFormat="1" ht="12.95" customHeight="1" x14ac:dyDescent="0.2">
      <c r="A34" s="54"/>
      <c r="B34" s="96"/>
      <c r="C34" s="29" t="s">
        <v>44</v>
      </c>
      <c r="D34" s="19"/>
      <c r="E34" s="18"/>
      <c r="F34" s="18"/>
      <c r="G34" s="19" t="s">
        <v>10</v>
      </c>
      <c r="H34" s="20"/>
      <c r="I34" s="43"/>
      <c r="J34" s="41">
        <f t="shared" si="2"/>
        <v>2</v>
      </c>
      <c r="K34" s="83"/>
      <c r="L34" s="85"/>
      <c r="M34" s="27"/>
    </row>
    <row r="35" spans="1:13" s="13" customFormat="1" ht="12.95" customHeight="1" thickBot="1" x14ac:dyDescent="0.25">
      <c r="A35" s="97"/>
      <c r="B35" s="98"/>
      <c r="C35" s="34" t="s">
        <v>45</v>
      </c>
      <c r="D35" s="24"/>
      <c r="E35" s="26"/>
      <c r="F35" s="24"/>
      <c r="G35" s="24" t="s">
        <v>10</v>
      </c>
      <c r="H35" s="60"/>
      <c r="I35" s="39"/>
      <c r="J35" s="42">
        <f t="shared" si="2"/>
        <v>2</v>
      </c>
      <c r="K35" s="88"/>
      <c r="L35" s="100"/>
      <c r="M35" s="27"/>
    </row>
    <row r="36" spans="1:13" s="13" customFormat="1" ht="12.95" customHeight="1" x14ac:dyDescent="0.2">
      <c r="A36" s="71" t="s">
        <v>32</v>
      </c>
      <c r="B36" s="90" t="s">
        <v>47</v>
      </c>
      <c r="C36" s="29" t="s">
        <v>48</v>
      </c>
      <c r="D36" s="20"/>
      <c r="E36" s="21"/>
      <c r="F36" s="21"/>
      <c r="G36" s="21"/>
      <c r="H36" s="20" t="s">
        <v>10</v>
      </c>
      <c r="I36" s="38"/>
      <c r="J36" s="40">
        <f t="shared" si="1"/>
        <v>1</v>
      </c>
      <c r="K36" s="45">
        <f>IF(SUM(J36:J40)=0,NA(),AVERAGEIF(J36:J40,"&lt;&gt;0"))</f>
        <v>2.2000000000000002</v>
      </c>
      <c r="L36" s="99"/>
      <c r="M36" s="27"/>
    </row>
    <row r="37" spans="1:13" s="13" customFormat="1" ht="12.95" customHeight="1" x14ac:dyDescent="0.2">
      <c r="A37" s="54"/>
      <c r="B37" s="96"/>
      <c r="C37" s="29" t="s">
        <v>49</v>
      </c>
      <c r="D37" s="18"/>
      <c r="E37" s="19" t="s">
        <v>10</v>
      </c>
      <c r="F37" s="18"/>
      <c r="G37" s="18"/>
      <c r="H37" s="20"/>
      <c r="I37" s="43"/>
      <c r="J37" s="41">
        <f t="shared" si="1"/>
        <v>4</v>
      </c>
      <c r="K37" s="83"/>
      <c r="L37" s="85"/>
      <c r="M37" s="27"/>
    </row>
    <row r="38" spans="1:13" s="13" customFormat="1" ht="12.95" customHeight="1" x14ac:dyDescent="0.2">
      <c r="A38" s="54"/>
      <c r="B38" s="96"/>
      <c r="C38" s="29" t="s">
        <v>50</v>
      </c>
      <c r="D38" s="18"/>
      <c r="E38" s="19"/>
      <c r="F38" s="18"/>
      <c r="G38" s="20" t="s">
        <v>10</v>
      </c>
      <c r="H38" s="20"/>
      <c r="I38" s="43"/>
      <c r="J38" s="41">
        <f t="shared" si="1"/>
        <v>2</v>
      </c>
      <c r="K38" s="83"/>
      <c r="L38" s="85"/>
      <c r="M38" s="27"/>
    </row>
    <row r="39" spans="1:13" s="13" customFormat="1" ht="12.95" customHeight="1" x14ac:dyDescent="0.2">
      <c r="A39" s="54"/>
      <c r="B39" s="96"/>
      <c r="C39" s="29" t="s">
        <v>51</v>
      </c>
      <c r="D39" s="18"/>
      <c r="E39" s="18"/>
      <c r="F39" s="18"/>
      <c r="G39" s="20" t="s">
        <v>10</v>
      </c>
      <c r="H39" s="18"/>
      <c r="I39" s="43"/>
      <c r="J39" s="41">
        <f t="shared" si="1"/>
        <v>2</v>
      </c>
      <c r="K39" s="83"/>
      <c r="L39" s="85"/>
      <c r="M39" s="27"/>
    </row>
    <row r="40" spans="1:13" s="13" customFormat="1" ht="12.95" customHeight="1" thickBot="1" x14ac:dyDescent="0.25">
      <c r="A40" s="56"/>
      <c r="B40" s="91"/>
      <c r="C40" s="34" t="s">
        <v>52</v>
      </c>
      <c r="D40" s="26"/>
      <c r="E40" s="26"/>
      <c r="F40" s="26"/>
      <c r="G40" s="60" t="s">
        <v>10</v>
      </c>
      <c r="H40" s="26"/>
      <c r="I40" s="39"/>
      <c r="J40" s="44">
        <f t="shared" si="1"/>
        <v>2</v>
      </c>
      <c r="K40" s="88"/>
      <c r="L40" s="86"/>
      <c r="M40" s="27"/>
    </row>
    <row r="41" spans="1:13" s="12" customFormat="1" ht="12.95" customHeight="1" x14ac:dyDescent="0.2">
      <c r="A41" s="71" t="s">
        <v>32</v>
      </c>
      <c r="B41" s="90" t="s">
        <v>53</v>
      </c>
      <c r="C41" s="69" t="s">
        <v>54</v>
      </c>
      <c r="D41" s="58" t="s">
        <v>10</v>
      </c>
      <c r="E41" s="63"/>
      <c r="F41" s="63"/>
      <c r="G41" s="63"/>
      <c r="H41" s="58"/>
      <c r="I41" s="37"/>
      <c r="J41" s="35">
        <f t="shared" si="1"/>
        <v>5</v>
      </c>
      <c r="K41" s="84">
        <f>IF(SUM(J41:J44)=0,NA(),AVERAGEIF(J41:J44,"&lt;&gt;0"))</f>
        <v>3.5</v>
      </c>
      <c r="L41" s="82"/>
      <c r="M41" s="17"/>
    </row>
    <row r="42" spans="1:13" s="12" customFormat="1" ht="12.95" customHeight="1" x14ac:dyDescent="0.2">
      <c r="A42" s="71"/>
      <c r="B42" s="14"/>
      <c r="C42" s="70" t="s">
        <v>55</v>
      </c>
      <c r="D42" s="20"/>
      <c r="E42" s="20" t="s">
        <v>10</v>
      </c>
      <c r="F42" s="21"/>
      <c r="G42" s="21"/>
      <c r="H42" s="20"/>
      <c r="I42" s="38"/>
      <c r="J42" s="41">
        <f t="shared" si="1"/>
        <v>4</v>
      </c>
      <c r="K42" s="92"/>
      <c r="L42" s="93"/>
      <c r="M42" s="17"/>
    </row>
    <row r="43" spans="1:13" s="12" customFormat="1" ht="12.95" customHeight="1" x14ac:dyDescent="0.2">
      <c r="A43" s="71"/>
      <c r="B43" s="14"/>
      <c r="C43" s="70" t="s">
        <v>56</v>
      </c>
      <c r="D43" s="20"/>
      <c r="E43" s="21"/>
      <c r="F43" s="20" t="s">
        <v>10</v>
      </c>
      <c r="G43" s="21"/>
      <c r="H43" s="20"/>
      <c r="I43" s="38"/>
      <c r="J43" s="41">
        <f t="shared" si="1"/>
        <v>3</v>
      </c>
      <c r="K43" s="92"/>
      <c r="L43" s="93"/>
      <c r="M43" s="17"/>
    </row>
    <row r="44" spans="1:13" s="12" customFormat="1" ht="12.95" customHeight="1" thickBot="1" x14ac:dyDescent="0.25">
      <c r="A44" s="71"/>
      <c r="B44" s="14"/>
      <c r="C44" s="70" t="s">
        <v>57</v>
      </c>
      <c r="D44" s="60"/>
      <c r="E44" s="64"/>
      <c r="F44" s="64"/>
      <c r="G44" s="60" t="s">
        <v>10</v>
      </c>
      <c r="H44" s="60"/>
      <c r="I44" s="62"/>
      <c r="J44" s="42">
        <f t="shared" si="1"/>
        <v>2</v>
      </c>
      <c r="K44" s="102"/>
      <c r="L44" s="103"/>
      <c r="M44" s="17"/>
    </row>
    <row r="45" spans="1:13" s="12" customFormat="1" ht="12.95" customHeight="1" x14ac:dyDescent="0.2">
      <c r="A45" s="94" t="s">
        <v>58</v>
      </c>
      <c r="B45" s="57" t="s">
        <v>59</v>
      </c>
      <c r="C45" s="69" t="s">
        <v>74</v>
      </c>
      <c r="D45" s="63"/>
      <c r="E45" s="63"/>
      <c r="F45" s="58" t="s">
        <v>10</v>
      </c>
      <c r="G45" s="63"/>
      <c r="H45" s="63"/>
      <c r="I45" s="63"/>
      <c r="J45" s="40">
        <f t="shared" si="0"/>
        <v>3</v>
      </c>
      <c r="K45" s="45">
        <f>IF(SUM(J45:J49)=0,NA(),AVERAGEIF(J45:J49,"&lt;&gt;0"))</f>
        <v>2.8</v>
      </c>
      <c r="L45" s="84">
        <f>IF(SUM(J45:J57)=0,NA(),AVERAGEIF(J45:J57,"&lt;&gt;0"))</f>
        <v>3.1538461538461537</v>
      </c>
      <c r="M45" s="17">
        <f>AVERAGE(J45:J56)</f>
        <v>3.1666666666666665</v>
      </c>
    </row>
    <row r="46" spans="1:13" s="12" customFormat="1" ht="12.95" customHeight="1" x14ac:dyDescent="0.2">
      <c r="A46" s="54"/>
      <c r="B46" s="14"/>
      <c r="C46" s="70" t="s">
        <v>60</v>
      </c>
      <c r="D46" s="21"/>
      <c r="E46" s="21"/>
      <c r="F46" s="21"/>
      <c r="G46" s="20" t="s">
        <v>10</v>
      </c>
      <c r="H46" s="21"/>
      <c r="I46" s="21"/>
      <c r="J46" s="41">
        <f t="shared" si="0"/>
        <v>2</v>
      </c>
      <c r="K46" s="41"/>
      <c r="L46" s="16"/>
      <c r="M46" s="17"/>
    </row>
    <row r="47" spans="1:13" s="12" customFormat="1" ht="12.95" customHeight="1" x14ac:dyDescent="0.2">
      <c r="A47" s="54"/>
      <c r="B47" s="14"/>
      <c r="C47" s="70" t="s">
        <v>61</v>
      </c>
      <c r="D47" s="21"/>
      <c r="E47" s="21"/>
      <c r="F47" s="21"/>
      <c r="G47" s="20"/>
      <c r="H47" s="20" t="s">
        <v>10</v>
      </c>
      <c r="I47" s="21"/>
      <c r="J47" s="41">
        <f t="shared" si="0"/>
        <v>1</v>
      </c>
      <c r="K47" s="41"/>
      <c r="L47" s="16"/>
      <c r="M47" s="17"/>
    </row>
    <row r="48" spans="1:13" s="13" customFormat="1" ht="12.95" customHeight="1" x14ac:dyDescent="0.2">
      <c r="A48" s="55"/>
      <c r="B48" s="9"/>
      <c r="C48" s="70" t="s">
        <v>62</v>
      </c>
      <c r="D48" s="18"/>
      <c r="E48" s="20" t="s">
        <v>10</v>
      </c>
      <c r="F48" s="21"/>
      <c r="G48" s="21"/>
      <c r="H48" s="21"/>
      <c r="I48" s="21"/>
      <c r="J48" s="41">
        <f t="shared" si="0"/>
        <v>4</v>
      </c>
      <c r="K48" s="41"/>
      <c r="L48" s="85"/>
      <c r="M48" s="27"/>
    </row>
    <row r="49" spans="1:13" s="13" customFormat="1" ht="12.95" customHeight="1" thickBot="1" x14ac:dyDescent="0.25">
      <c r="A49" s="56"/>
      <c r="B49" s="91"/>
      <c r="C49" s="31" t="s">
        <v>63</v>
      </c>
      <c r="D49" s="26"/>
      <c r="E49" s="24" t="s">
        <v>10</v>
      </c>
      <c r="F49" s="26"/>
      <c r="G49" s="26"/>
      <c r="H49" s="26"/>
      <c r="I49" s="26"/>
      <c r="J49" s="42">
        <f t="shared" si="0"/>
        <v>4</v>
      </c>
      <c r="K49" s="42"/>
      <c r="L49" s="100"/>
      <c r="M49" s="27"/>
    </row>
    <row r="50" spans="1:13" s="13" customFormat="1" ht="12.95" customHeight="1" x14ac:dyDescent="0.2">
      <c r="A50" s="94" t="s">
        <v>58</v>
      </c>
      <c r="B50" s="57" t="s">
        <v>64</v>
      </c>
      <c r="C50" s="70" t="s">
        <v>66</v>
      </c>
      <c r="D50" s="63"/>
      <c r="E50" s="58"/>
      <c r="F50" s="58" t="s">
        <v>10</v>
      </c>
      <c r="G50" s="63"/>
      <c r="H50" s="63"/>
      <c r="I50" s="63"/>
      <c r="J50" s="35">
        <f t="shared" si="0"/>
        <v>3</v>
      </c>
      <c r="K50" s="45">
        <f>IF(SUM(J50:J53)=0,NA(),AVERAGEIF(J50:J53,"&lt;&gt;0"))</f>
        <v>2.25</v>
      </c>
      <c r="L50" s="101"/>
      <c r="M50" s="27"/>
    </row>
    <row r="51" spans="1:13" s="13" customFormat="1" ht="12.95" customHeight="1" x14ac:dyDescent="0.2">
      <c r="A51" s="55"/>
      <c r="B51" s="9"/>
      <c r="C51" s="70" t="s">
        <v>67</v>
      </c>
      <c r="D51" s="18"/>
      <c r="E51" s="19"/>
      <c r="F51" s="18"/>
      <c r="G51" s="19" t="s">
        <v>10</v>
      </c>
      <c r="H51" s="18"/>
      <c r="I51" s="18"/>
      <c r="J51" s="41">
        <f t="shared" si="0"/>
        <v>2</v>
      </c>
      <c r="K51" s="41"/>
      <c r="L51" s="85"/>
      <c r="M51" s="27"/>
    </row>
    <row r="52" spans="1:13" s="13" customFormat="1" ht="12.95" customHeight="1" x14ac:dyDescent="0.2">
      <c r="A52" s="55"/>
      <c r="B52" s="9"/>
      <c r="C52" s="70" t="s">
        <v>75</v>
      </c>
      <c r="D52" s="18"/>
      <c r="E52" s="19"/>
      <c r="F52" s="19" t="s">
        <v>10</v>
      </c>
      <c r="G52" s="18"/>
      <c r="H52" s="18"/>
      <c r="I52" s="18"/>
      <c r="J52" s="41">
        <f t="shared" si="0"/>
        <v>3</v>
      </c>
      <c r="K52" s="41"/>
      <c r="L52" s="85"/>
      <c r="M52" s="27"/>
    </row>
    <row r="53" spans="1:13" s="13" customFormat="1" ht="12.95" customHeight="1" thickBot="1" x14ac:dyDescent="0.25">
      <c r="A53" s="55"/>
      <c r="B53" s="9"/>
      <c r="C53" s="70" t="s">
        <v>68</v>
      </c>
      <c r="D53" s="65"/>
      <c r="E53" s="81"/>
      <c r="F53" s="65"/>
      <c r="G53" s="65"/>
      <c r="H53" s="81" t="s">
        <v>10</v>
      </c>
      <c r="I53" s="65"/>
      <c r="J53" s="42">
        <f t="shared" si="0"/>
        <v>1</v>
      </c>
      <c r="K53" s="44"/>
      <c r="L53" s="104"/>
      <c r="M53" s="27"/>
    </row>
    <row r="54" spans="1:13" s="13" customFormat="1" ht="12.95" customHeight="1" x14ac:dyDescent="0.2">
      <c r="A54" s="94" t="s">
        <v>58</v>
      </c>
      <c r="B54" s="57" t="s">
        <v>65</v>
      </c>
      <c r="C54" s="30" t="s">
        <v>69</v>
      </c>
      <c r="D54" s="58" t="s">
        <v>10</v>
      </c>
      <c r="E54" s="63"/>
      <c r="F54" s="63"/>
      <c r="G54" s="63"/>
      <c r="H54" s="63"/>
      <c r="I54" s="63"/>
      <c r="J54" s="35">
        <f t="shared" si="0"/>
        <v>5</v>
      </c>
      <c r="K54" s="45">
        <f>IF(SUM(J54:J57)=0,NA(),AVERAGEIF(J54:J57,"&lt;&gt;0"))</f>
        <v>4.5</v>
      </c>
      <c r="L54" s="101"/>
      <c r="M54" s="27"/>
    </row>
    <row r="55" spans="1:13" s="13" customFormat="1" ht="12.95" customHeight="1" x14ac:dyDescent="0.2">
      <c r="A55" s="55"/>
      <c r="B55" s="9"/>
      <c r="C55" s="29" t="s">
        <v>76</v>
      </c>
      <c r="D55" s="20" t="s">
        <v>10</v>
      </c>
      <c r="E55" s="21"/>
      <c r="F55" s="21"/>
      <c r="G55" s="21"/>
      <c r="H55" s="21"/>
      <c r="I55" s="21"/>
      <c r="J55" s="41">
        <f t="shared" si="0"/>
        <v>5</v>
      </c>
      <c r="K55" s="41"/>
      <c r="L55" s="85"/>
      <c r="M55" s="27"/>
    </row>
    <row r="56" spans="1:13" s="13" customFormat="1" ht="12.95" customHeight="1" x14ac:dyDescent="0.2">
      <c r="A56" s="55"/>
      <c r="B56" s="9"/>
      <c r="C56" s="29" t="s">
        <v>70</v>
      </c>
      <c r="D56" s="20" t="s">
        <v>10</v>
      </c>
      <c r="E56" s="21"/>
      <c r="F56" s="21"/>
      <c r="G56" s="21"/>
      <c r="H56" s="21"/>
      <c r="I56" s="21"/>
      <c r="J56" s="41">
        <f t="shared" si="0"/>
        <v>5</v>
      </c>
      <c r="K56" s="41"/>
      <c r="L56" s="16"/>
      <c r="M56" s="27"/>
    </row>
    <row r="57" spans="1:13" s="13" customFormat="1" ht="12.75" customHeight="1" thickBot="1" x14ac:dyDescent="0.25">
      <c r="A57" s="56"/>
      <c r="B57" s="22"/>
      <c r="C57" s="34" t="s">
        <v>71</v>
      </c>
      <c r="D57" s="24"/>
      <c r="E57" s="26"/>
      <c r="F57" s="24" t="s">
        <v>10</v>
      </c>
      <c r="G57" s="26"/>
      <c r="H57" s="26"/>
      <c r="I57" s="26"/>
      <c r="J57" s="42">
        <f t="shared" si="0"/>
        <v>3</v>
      </c>
      <c r="K57" s="42"/>
      <c r="L57" s="86"/>
      <c r="M57" s="27"/>
    </row>
    <row r="59" spans="1:13" ht="12.95" customHeight="1" x14ac:dyDescent="0.2">
      <c r="C59" s="23"/>
    </row>
    <row r="60" spans="1:13" ht="12.95" customHeight="1" x14ac:dyDescent="0.2">
      <c r="A60" s="33" t="str">
        <f>A9</f>
        <v>Mindset and Principles</v>
      </c>
      <c r="B60" s="33" t="str">
        <f>B9</f>
        <v>Mindset and Principles: Mindset</v>
      </c>
      <c r="C60" s="36">
        <f>K9</f>
        <v>4.4000000000000004</v>
      </c>
    </row>
    <row r="61" spans="1:13" ht="12.95" customHeight="1" x14ac:dyDescent="0.2">
      <c r="A61" s="28" t="str">
        <f>A14</f>
        <v>Mindset and Principles</v>
      </c>
      <c r="B61" s="28" t="str">
        <f>B14</f>
        <v>Mindset and Principles: Values</v>
      </c>
      <c r="C61" s="36">
        <f>K14</f>
        <v>3</v>
      </c>
    </row>
    <row r="62" spans="1:13" ht="12.95" customHeight="1" x14ac:dyDescent="0.2">
      <c r="A62" s="28" t="str">
        <f>A18</f>
        <v>Mindset and Principles</v>
      </c>
      <c r="B62" s="28" t="str">
        <f>B18</f>
        <v>Mindset and Principles: SAFe Principles</v>
      </c>
      <c r="C62" s="36">
        <f>K18</f>
        <v>3.2857142857142856</v>
      </c>
    </row>
    <row r="63" spans="1:13" x14ac:dyDescent="0.2">
      <c r="A63" s="28" t="str">
        <f>A25</f>
        <v>Leading by Example</v>
      </c>
      <c r="B63" s="28" t="str">
        <f>B25</f>
        <v>Leading by Example: Authenticity</v>
      </c>
      <c r="C63" s="36">
        <f>K25</f>
        <v>1.75</v>
      </c>
    </row>
    <row r="64" spans="1:13" x14ac:dyDescent="0.2">
      <c r="A64" s="28" t="str">
        <f>A29</f>
        <v>Leading by Example</v>
      </c>
      <c r="B64" s="28" t="str">
        <f>B29</f>
        <v>Leading by Example: Insatiable Learning</v>
      </c>
      <c r="C64" s="36">
        <f>K29</f>
        <v>1.75</v>
      </c>
    </row>
    <row r="65" spans="1:3" x14ac:dyDescent="0.2">
      <c r="A65" s="28" t="str">
        <f>A33</f>
        <v>Leading by Example</v>
      </c>
      <c r="B65" s="28" t="str">
        <f>B33</f>
        <v>Leading by Example: Emotional Competence</v>
      </c>
      <c r="C65" s="36">
        <f>K33</f>
        <v>1.6666666666666667</v>
      </c>
    </row>
    <row r="66" spans="1:3" x14ac:dyDescent="0.2">
      <c r="A66" s="105" t="str">
        <f>A36</f>
        <v>Leading by Example</v>
      </c>
      <c r="B66" s="28" t="str">
        <f>B36</f>
        <v>Leading by Example: Courage</v>
      </c>
      <c r="C66" s="36">
        <f>K36</f>
        <v>2.2000000000000002</v>
      </c>
    </row>
    <row r="67" spans="1:3" x14ac:dyDescent="0.2">
      <c r="A67" s="105" t="str">
        <f>A41</f>
        <v>Leading by Example</v>
      </c>
      <c r="B67" s="105" t="str">
        <f>B41</f>
        <v>Leading by Example: Growing Others</v>
      </c>
      <c r="C67" s="36">
        <f>K41</f>
        <v>3.5</v>
      </c>
    </row>
    <row r="68" spans="1:3" x14ac:dyDescent="0.2">
      <c r="A68" s="33" t="str">
        <f>A45</f>
        <v>Leading the Change</v>
      </c>
      <c r="B68" s="33" t="str">
        <f>B45</f>
        <v>Leading the Change: Change Vision</v>
      </c>
      <c r="C68" s="36">
        <f>K45</f>
        <v>2.8</v>
      </c>
    </row>
    <row r="69" spans="1:3" x14ac:dyDescent="0.2">
      <c r="A69" s="33" t="str">
        <f>A50</f>
        <v>Leading the Change</v>
      </c>
      <c r="B69" s="33" t="str">
        <f>B50</f>
        <v>Leading the Change: Coalition for Change</v>
      </c>
      <c r="C69" s="36">
        <f>K50</f>
        <v>2.25</v>
      </c>
    </row>
    <row r="70" spans="1:3" x14ac:dyDescent="0.2">
      <c r="A70" s="28" t="str">
        <f>A54</f>
        <v>Leading the Change</v>
      </c>
      <c r="B70" s="28" t="str">
        <f>B54</f>
        <v>Leading the Change: Implementing Change</v>
      </c>
      <c r="C70" s="36">
        <f>K54</f>
        <v>4.5</v>
      </c>
    </row>
  </sheetData>
  <phoneticPr fontId="1" type="noConversion"/>
  <pageMargins left="0.5" right="0.5" top="0.5" bottom="0.5" header="0.5" footer="0.5"/>
  <pageSetup scale="63" orientation="portrait" horizontalDpi="4294967294" verticalDpi="4294967294" r:id="rId1"/>
  <headerFooter alignWithMargins="0">
    <oddFooter>&amp;L&amp;K000000© 2017 Scaled Agile, Inc. All rights reserved.&amp;R&amp;K000000Page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E2A38-7DC3-8F4A-B01A-0E1588A9C8EA}">
  <dimension ref="A1"/>
  <sheetViews>
    <sheetView showGridLines="0" workbookViewId="0">
      <selection activeCell="R11" sqref="R11"/>
    </sheetView>
  </sheetViews>
  <sheetFormatPr defaultColWidth="11.42578125"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LAL Assessment</vt:lpstr>
      <vt:lpstr>Radar Chart by Dimension</vt:lpstr>
      <vt:lpstr>'LAL Assessment'!Print_Area</vt:lpstr>
      <vt:lpstr>'LAL Assessment'!Print_Titles</vt:lpstr>
    </vt:vector>
  </TitlesOfParts>
  <Manager/>
  <Company>© 2016 Scaled Agile, Inc. All rights reserved.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SAFe Program Self-Assessment</dc:title>
  <dc:subject/>
  <dc:creator>Scaled Agile, Inc.</dc:creator>
  <cp:keywords/>
  <dc:description>© 2011-2016 Scaled Agile, Inc.  All rights reserved.  The graphics and text in this document are protected by US and International copyright laws and may not be copied, used, or distributed without express permission.</dc:description>
  <cp:lastModifiedBy>Andy</cp:lastModifiedBy>
  <cp:lastPrinted>2017-01-04T00:08:47Z</cp:lastPrinted>
  <dcterms:created xsi:type="dcterms:W3CDTF">2005-10-04T20:41:51Z</dcterms:created>
  <dcterms:modified xsi:type="dcterms:W3CDTF">2022-05-02T10:39:53Z</dcterms:modified>
  <cp:category/>
</cp:coreProperties>
</file>